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Edita\Desktop\choltice\odpady\"/>
    </mc:Choice>
  </mc:AlternateContent>
  <xr:revisionPtr revIDLastSave="0" documentId="8_{49BE939E-A55F-4FBD-9180-C317215DA052}" xr6:coauthVersionLast="32" xr6:coauthVersionMax="32" xr10:uidLastSave="{00000000-0000-0000-0000-000000000000}"/>
  <bookViews>
    <workbookView xWindow="0" yWindow="0" windowWidth="20490" windowHeight="7020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J11" i="1" l="1"/>
  <c r="G11" i="1"/>
  <c r="E11" i="1"/>
  <c r="D11" i="1"/>
  <c r="G24" i="1"/>
  <c r="G26" i="1" l="1"/>
  <c r="G25" i="1" l="1"/>
  <c r="J29" i="1"/>
  <c r="H27" i="1"/>
  <c r="H26" i="1"/>
  <c r="H25" i="1"/>
  <c r="H24" i="1"/>
  <c r="H29" i="1" l="1"/>
  <c r="J14" i="1"/>
  <c r="H10" i="1"/>
  <c r="H11" i="1"/>
  <c r="H12" i="1"/>
  <c r="H9" i="1"/>
  <c r="H14" i="1" l="1"/>
</calcChain>
</file>

<file path=xl/sharedStrings.xml><?xml version="1.0" encoding="utf-8"?>
<sst xmlns="http://schemas.openxmlformats.org/spreadsheetml/2006/main" count="56" uniqueCount="21">
  <si>
    <t xml:space="preserve">Sklo </t>
  </si>
  <si>
    <t>barevné</t>
  </si>
  <si>
    <t>(t)</t>
  </si>
  <si>
    <t xml:space="preserve">bílé </t>
  </si>
  <si>
    <t>Papír</t>
  </si>
  <si>
    <t xml:space="preserve">Plasty </t>
  </si>
  <si>
    <t>Kovy</t>
  </si>
  <si>
    <t xml:space="preserve">Nápojový </t>
  </si>
  <si>
    <t>kartón</t>
  </si>
  <si>
    <t>Celkem</t>
  </si>
  <si>
    <t>Období</t>
  </si>
  <si>
    <t xml:space="preserve">Částka </t>
  </si>
  <si>
    <t>(Kč)</t>
  </si>
  <si>
    <t>1.Q</t>
  </si>
  <si>
    <t>2.Q</t>
  </si>
  <si>
    <t>3.Q</t>
  </si>
  <si>
    <t>4.Q</t>
  </si>
  <si>
    <t>Za rok 2015 získal městys Choltice za třídění tyto částky</t>
  </si>
  <si>
    <t>t</t>
  </si>
  <si>
    <t>Kč</t>
  </si>
  <si>
    <t>Za rok 2016 získal městys Choltice za třídění tyto částky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</si>
</sst>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rgb="FF867986"/>
      </left>
      <right style="medium">
        <color rgb="FF867986"/>
      </right>
      <top style="medium">
        <color rgb="FF867986"/>
      </top>
      <bottom style="medium">
        <color rgb="FF867986"/>
      </bottom>
      <diagonal/>
    </border>
    <border>
      <left style="medium">
        <color rgb="FF867986"/>
      </left>
      <right style="medium">
        <color rgb="FF867986"/>
      </right>
      <top style="medium">
        <color rgb="FF867986"/>
      </top>
      <bottom/>
      <diagonal/>
    </border>
    <border>
      <left style="medium">
        <color rgb="FF867986"/>
      </left>
      <right style="medium">
        <color rgb="FF867986"/>
      </right>
      <top/>
      <bottom/>
      <diagonal/>
    </border>
    <border>
      <left style="medium">
        <color rgb="FF867986"/>
      </left>
      <right style="medium">
        <color rgb="FF867986"/>
      </right>
      <top/>
      <bottom style="medium">
        <color rgb="FF86798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 wrapText="1" readingOrder="1"/>
    </xf>
    <xf numFmtId="0" fontId="0" fillId="0" borderId="0" xfId="0" applyFill="1" applyBorder="1" applyAlignment="1">
      <alignment horizontal="right" vertical="center" wrapText="1" readingOrder="1"/>
    </xf>
    <xf numFmtId="0" fontId="0" fillId="0" borderId="0" xfId="0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 readingOrder="1"/>
    </xf>
    <xf numFmtId="49" fontId="0" fillId="0" borderId="0" xfId="0" applyNumberFormat="1"/>
    <xf numFmtId="3" fontId="0" fillId="0" borderId="0" xfId="0" applyNumberForma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Q29"/>
  <sheetViews>
    <sheetView tabSelected="1" workbookViewId="0">
      <selection activeCell="M14" sqref="M14"/>
    </sheetView>
  </sheetViews>
  <sheetFormatPr defaultRowHeight="15" x14ac:dyDescent="0.25"/>
  <cols>
    <col min="1" max="1" width="1" customWidth="1"/>
    <col min="11" max="11" width="3.85546875" customWidth="1"/>
    <col min="12" max="12" width="17.140625" customWidth="1"/>
  </cols>
  <sheetData>
    <row r="5" spans="2:17" ht="18.75" thickBot="1" x14ac:dyDescent="0.3">
      <c r="B5" s="12" t="s">
        <v>17</v>
      </c>
    </row>
    <row r="6" spans="2:17" ht="21.75" customHeight="1" x14ac:dyDescent="0.25">
      <c r="B6" s="1" t="s">
        <v>0</v>
      </c>
      <c r="C6" s="1" t="s">
        <v>0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9</v>
      </c>
      <c r="I6" s="19" t="s">
        <v>10</v>
      </c>
      <c r="J6" s="1" t="s">
        <v>11</v>
      </c>
    </row>
    <row r="7" spans="2:17" x14ac:dyDescent="0.25">
      <c r="B7" s="2" t="s">
        <v>1</v>
      </c>
      <c r="C7" s="2" t="s">
        <v>3</v>
      </c>
      <c r="D7" s="2" t="s">
        <v>2</v>
      </c>
      <c r="E7" s="2" t="s">
        <v>2</v>
      </c>
      <c r="F7" s="2" t="s">
        <v>2</v>
      </c>
      <c r="G7" s="2" t="s">
        <v>8</v>
      </c>
      <c r="H7" s="2" t="s">
        <v>2</v>
      </c>
      <c r="I7" s="20"/>
      <c r="J7" s="2" t="s">
        <v>12</v>
      </c>
    </row>
    <row r="8" spans="2:17" ht="15.75" thickBot="1" x14ac:dyDescent="0.3">
      <c r="B8" s="3" t="s">
        <v>2</v>
      </c>
      <c r="C8" s="3" t="s">
        <v>2</v>
      </c>
      <c r="D8" s="4"/>
      <c r="E8" s="4"/>
      <c r="F8" s="4"/>
      <c r="G8" s="3" t="s">
        <v>2</v>
      </c>
      <c r="H8" s="4"/>
      <c r="I8" s="21"/>
      <c r="J8" s="4"/>
      <c r="L8" s="15"/>
    </row>
    <row r="9" spans="2:17" ht="15.75" thickBot="1" x14ac:dyDescent="0.3">
      <c r="B9" s="8">
        <v>2.4319999999999999</v>
      </c>
      <c r="C9" s="8">
        <v>2.0920000000000001</v>
      </c>
      <c r="D9" s="8">
        <v>2.1539999999999999</v>
      </c>
      <c r="E9" s="8">
        <v>3.3839999999999999</v>
      </c>
      <c r="F9" s="8">
        <v>0</v>
      </c>
      <c r="G9" s="8">
        <v>9.1999999999999998E-2</v>
      </c>
      <c r="H9" s="8">
        <f>SUM(B9:G9)</f>
        <v>10.154</v>
      </c>
      <c r="I9" s="9" t="s">
        <v>13</v>
      </c>
      <c r="J9" s="11">
        <v>31434.5</v>
      </c>
      <c r="L9" s="18"/>
    </row>
    <row r="10" spans="2:17" ht="15.75" thickBot="1" x14ac:dyDescent="0.3">
      <c r="B10" s="8">
        <v>2.5209999999999999</v>
      </c>
      <c r="C10" s="8">
        <v>3.6219999999999999</v>
      </c>
      <c r="D10" s="8">
        <f>2.904+1.36</f>
        <v>4.2640000000000002</v>
      </c>
      <c r="E10" s="8">
        <f>3.99+1.49</f>
        <v>5.48</v>
      </c>
      <c r="F10" s="8">
        <v>5.1999999999999998E-2</v>
      </c>
      <c r="G10" s="8">
        <v>0.153</v>
      </c>
      <c r="H10" s="8">
        <f t="shared" ref="H10:H12" si="0">SUM(B10:G10)</f>
        <v>16.091999999999999</v>
      </c>
      <c r="I10" s="9" t="s">
        <v>14</v>
      </c>
      <c r="J10" s="16">
        <v>47616</v>
      </c>
      <c r="L10" s="18"/>
    </row>
    <row r="11" spans="2:17" ht="15.75" thickBot="1" x14ac:dyDescent="0.3">
      <c r="B11" s="8">
        <v>1.002</v>
      </c>
      <c r="C11" s="8">
        <v>3.4119999999999999</v>
      </c>
      <c r="D11" s="8">
        <f>2.29+3.276</f>
        <v>5.5659999999999998</v>
      </c>
      <c r="E11" s="8">
        <f>2.84+3.266</f>
        <v>6.1059999999999999</v>
      </c>
      <c r="F11" s="8">
        <v>4.2999999999999997E-2</v>
      </c>
      <c r="G11" s="8">
        <f>0.13+0.085</f>
        <v>0.21500000000000002</v>
      </c>
      <c r="H11" s="8">
        <f t="shared" si="0"/>
        <v>16.343999999999998</v>
      </c>
      <c r="I11" s="8" t="s">
        <v>15</v>
      </c>
      <c r="J11" s="16">
        <f>16151+32170</f>
        <v>48321</v>
      </c>
      <c r="L11" s="18"/>
    </row>
    <row r="12" spans="2:17" ht="15.75" thickBot="1" x14ac:dyDescent="0.3">
      <c r="B12" s="8">
        <v>2.1459999999999999</v>
      </c>
      <c r="C12" s="8">
        <v>2.9889999999999999</v>
      </c>
      <c r="D12" s="8">
        <v>5.2770000000000001</v>
      </c>
      <c r="E12" s="8">
        <v>6.218</v>
      </c>
      <c r="F12" s="8">
        <v>0.1</v>
      </c>
      <c r="G12" s="8">
        <v>0.25800000000000001</v>
      </c>
      <c r="H12" s="8">
        <f t="shared" si="0"/>
        <v>16.988</v>
      </c>
      <c r="I12" s="8" t="s">
        <v>16</v>
      </c>
      <c r="J12" s="11">
        <v>49606</v>
      </c>
      <c r="L12" s="18"/>
    </row>
    <row r="13" spans="2:17" x14ac:dyDescent="0.25">
      <c r="Q13" s="17"/>
    </row>
    <row r="14" spans="2:17" x14ac:dyDescent="0.25">
      <c r="G14" t="s">
        <v>9</v>
      </c>
      <c r="H14" s="14">
        <f>SUM(H9:H12)</f>
        <v>59.577999999999996</v>
      </c>
      <c r="I14" s="13" t="s">
        <v>18</v>
      </c>
      <c r="J14" s="10">
        <f>SUM(J9:J12)</f>
        <v>176977.5</v>
      </c>
      <c r="K14" t="s">
        <v>19</v>
      </c>
      <c r="L14" s="10"/>
    </row>
    <row r="20" spans="2:11" ht="18.75" thickBot="1" x14ac:dyDescent="0.3">
      <c r="B20" s="12" t="s">
        <v>20</v>
      </c>
    </row>
    <row r="21" spans="2:11" ht="21.75" customHeight="1" x14ac:dyDescent="0.25">
      <c r="B21" s="5" t="s">
        <v>0</v>
      </c>
      <c r="C21" s="5" t="s">
        <v>0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9</v>
      </c>
      <c r="I21" s="19" t="s">
        <v>10</v>
      </c>
      <c r="J21" s="5" t="s">
        <v>11</v>
      </c>
    </row>
    <row r="22" spans="2:11" x14ac:dyDescent="0.25">
      <c r="B22" s="6" t="s">
        <v>1</v>
      </c>
      <c r="C22" s="6" t="s">
        <v>3</v>
      </c>
      <c r="D22" s="6" t="s">
        <v>2</v>
      </c>
      <c r="E22" s="6" t="s">
        <v>2</v>
      </c>
      <c r="F22" s="6" t="s">
        <v>2</v>
      </c>
      <c r="G22" s="6" t="s">
        <v>8</v>
      </c>
      <c r="H22" s="6" t="s">
        <v>2</v>
      </c>
      <c r="I22" s="20"/>
      <c r="J22" s="6" t="s">
        <v>12</v>
      </c>
    </row>
    <row r="23" spans="2:11" ht="15.75" thickBot="1" x14ac:dyDescent="0.3">
      <c r="B23" s="7" t="s">
        <v>2</v>
      </c>
      <c r="C23" s="7" t="s">
        <v>2</v>
      </c>
      <c r="D23" s="4"/>
      <c r="E23" s="4"/>
      <c r="F23" s="4"/>
      <c r="G23" s="7" t="s">
        <v>2</v>
      </c>
      <c r="H23" s="4"/>
      <c r="I23" s="21"/>
      <c r="J23" s="4"/>
    </row>
    <row r="24" spans="2:11" ht="15.75" thickBot="1" x14ac:dyDescent="0.3">
      <c r="B24" s="8">
        <v>1.087</v>
      </c>
      <c r="C24" s="8">
        <v>2.3090000000000002</v>
      </c>
      <c r="D24" s="8">
        <v>5.3280000000000003</v>
      </c>
      <c r="E24" s="8">
        <v>6.6130000000000004</v>
      </c>
      <c r="F24" s="8">
        <v>0.05</v>
      </c>
      <c r="G24" s="8">
        <f>0.03+0.061</f>
        <v>9.0999999999999998E-2</v>
      </c>
      <c r="H24" s="8">
        <f>SUM(B24:G24)</f>
        <v>15.478</v>
      </c>
      <c r="I24" s="9" t="s">
        <v>13</v>
      </c>
      <c r="J24" s="16">
        <v>48042</v>
      </c>
    </row>
    <row r="25" spans="2:11" ht="15.75" thickBot="1" x14ac:dyDescent="0.3">
      <c r="B25" s="8">
        <v>2.6869999999999998</v>
      </c>
      <c r="C25" s="8">
        <v>2.6469999999999998</v>
      </c>
      <c r="D25" s="8">
        <v>4.891</v>
      </c>
      <c r="E25" s="8">
        <v>6.798</v>
      </c>
      <c r="F25" s="8">
        <v>0.104</v>
      </c>
      <c r="G25" s="8">
        <f>0.08+0.041</f>
        <v>0.121</v>
      </c>
      <c r="H25" s="8">
        <f t="shared" ref="H25:H27" si="1">SUM(B25:G25)</f>
        <v>17.247999999999998</v>
      </c>
      <c r="I25" s="9" t="s">
        <v>14</v>
      </c>
      <c r="J25" s="16">
        <v>50663</v>
      </c>
    </row>
    <row r="26" spans="2:11" ht="15.75" thickBot="1" x14ac:dyDescent="0.3">
      <c r="B26" s="8">
        <v>2.5499999999999998</v>
      </c>
      <c r="C26" s="8">
        <v>4.8460000000000001</v>
      </c>
      <c r="D26" s="8">
        <v>4.3449999999999998</v>
      </c>
      <c r="E26" s="8">
        <v>5.26</v>
      </c>
      <c r="F26" s="8">
        <v>0.115</v>
      </c>
      <c r="G26" s="8">
        <f>0.08+0.031</f>
        <v>0.111</v>
      </c>
      <c r="H26" s="8">
        <f t="shared" si="1"/>
        <v>17.226999999999997</v>
      </c>
      <c r="I26" s="8" t="s">
        <v>15</v>
      </c>
      <c r="J26" s="16">
        <v>45151</v>
      </c>
    </row>
    <row r="27" spans="2:11" ht="15.75" thickBot="1" x14ac:dyDescent="0.3">
      <c r="B27" s="8"/>
      <c r="C27" s="8"/>
      <c r="D27" s="8"/>
      <c r="E27" s="8"/>
      <c r="F27" s="8"/>
      <c r="G27" s="8"/>
      <c r="H27" s="8">
        <f t="shared" si="1"/>
        <v>0</v>
      </c>
      <c r="I27" s="8" t="s">
        <v>16</v>
      </c>
      <c r="J27" s="16"/>
    </row>
    <row r="29" spans="2:11" x14ac:dyDescent="0.25">
      <c r="G29" t="s">
        <v>9</v>
      </c>
      <c r="H29" s="14">
        <f>SUM(H24:H27)</f>
        <v>49.952999999999996</v>
      </c>
      <c r="I29" s="13" t="s">
        <v>18</v>
      </c>
      <c r="J29" s="10">
        <f>SUM(J24:J27)</f>
        <v>143856</v>
      </c>
      <c r="K29" t="s">
        <v>19</v>
      </c>
    </row>
  </sheetData>
  <mergeCells count="2">
    <mergeCell ref="I6:I8"/>
    <mergeCell ref="I21:I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Havlík Rudolf</dc:creator>
  <cp:lastModifiedBy>Edita</cp:lastModifiedBy>
  <cp:lastPrinted>2016-09-26T09:53:06Z</cp:lastPrinted>
  <dcterms:created xsi:type="dcterms:W3CDTF">2016-09-26T08:48:31Z</dcterms:created>
  <dcterms:modified xsi:type="dcterms:W3CDTF">2018-06-26T21:18:21Z</dcterms:modified>
</cp:coreProperties>
</file>